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ngenharia\PINTURA EMEF IVONE\"/>
    </mc:Choice>
  </mc:AlternateContent>
  <xr:revisionPtr revIDLastSave="0" documentId="13_ncr:1_{0CC1BE0C-253C-4EC5-BAA7-2A2DFAEBB874}" xr6:coauthVersionLast="46" xr6:coauthVersionMax="46" xr10:uidLastSave="{00000000-0000-0000-0000-000000000000}"/>
  <bookViews>
    <workbookView xWindow="-120" yWindow="-120" windowWidth="20730" windowHeight="11160" xr2:uid="{863F82D3-0AC1-413B-9150-3E81F9BD11B0}"/>
  </bookViews>
  <sheets>
    <sheet name="PLANILHA ORÇAMENTÁRIA" sheetId="1" r:id="rId1"/>
    <sheet name="CRONOGRAM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F20" i="2" l="1"/>
  <c r="G14" i="2" s="1"/>
  <c r="G17" i="2" l="1"/>
  <c r="G15" i="2"/>
  <c r="G18" i="2"/>
  <c r="G16" i="2"/>
  <c r="G20" i="2" s="1"/>
  <c r="J16" i="1"/>
  <c r="J15" i="1"/>
  <c r="J17" i="1"/>
  <c r="J18" i="1"/>
  <c r="J19" i="1"/>
  <c r="J20" i="1" l="1"/>
</calcChain>
</file>

<file path=xl/sharedStrings.xml><?xml version="1.0" encoding="utf-8"?>
<sst xmlns="http://schemas.openxmlformats.org/spreadsheetml/2006/main" count="50" uniqueCount="32">
  <si>
    <t>PREFEITURA MUNICIPAL DE CACIQUE DOBLE/RS</t>
  </si>
  <si>
    <t>DATA DE PREÇO: NOVEMBRO DE 2025</t>
  </si>
  <si>
    <t>PLANILHA ORÇAMENTÁRIA</t>
  </si>
  <si>
    <t>ITEM</t>
  </si>
  <si>
    <t>FONTE</t>
  </si>
  <si>
    <t>CÓDIGO</t>
  </si>
  <si>
    <t>DESCRIÇÃO DOS SERVIÇOS</t>
  </si>
  <si>
    <t>UN.</t>
  </si>
  <si>
    <t>QUANT.</t>
  </si>
  <si>
    <t>VALOR MATERIAL (R$)</t>
  </si>
  <si>
    <t>SINAPI</t>
  </si>
  <si>
    <t>M²</t>
  </si>
  <si>
    <t>OBRA: PINTURA INTERNA E EXTERNA DA E.M.E.F. PROF. IVONE SALETE PERUZZOLO DEMARTINI</t>
  </si>
  <si>
    <t>CUSTO UNITÁRIO (R$)</t>
  </si>
  <si>
    <t xml:space="preserve">APLICAÇÃO MANUAL DE TINTA LÁTEX ACRÍLICA EM PAREDE EXTERNAS DE CASAS, DUAS DEMÃOS. AF_03/2024 </t>
  </si>
  <si>
    <t>PINTURA LÁTEX ACRÍLICA ECONÔMICA, APLICAÇÃO MANUAL EM PAREDES, DUAS DEMÃOS. AF_04/2023</t>
  </si>
  <si>
    <t>VALOR TOTAL</t>
  </si>
  <si>
    <t>1.1</t>
  </si>
  <si>
    <t>1.2</t>
  </si>
  <si>
    <t>EMASSAMENTO COM MASSA LÁTEX, APLICAÇÃO EM PAREDE, UMA DEMÃO, LIXAMENTO MANUAL. AF_04/2023</t>
  </si>
  <si>
    <t>LIMPEZA DE SUPERFÍCIE PISO OU PAREDE COM JATO DE ALTA PRESSÃO. AF_10/2025</t>
  </si>
  <si>
    <t>1.3</t>
  </si>
  <si>
    <t>1.4</t>
  </si>
  <si>
    <t>APLICAÇÃO MANUAL DE MASSA ACRÍLICA EM PAREDES EXTERNAS DE CASAS, UMA DEMÃO. AF_03/2024</t>
  </si>
  <si>
    <t>1.5</t>
  </si>
  <si>
    <t>1. PINTURA INTERNA E EXTERNA</t>
  </si>
  <si>
    <t>CRONOGRAMA FISICO-FINANCEIRA</t>
  </si>
  <si>
    <t>VALOR (R$)</t>
  </si>
  <si>
    <t>% ITEM</t>
  </si>
  <si>
    <t>ENG. CIVIL CREA RS264456</t>
  </si>
  <si>
    <t>Data de preço: Novembro/2025</t>
  </si>
  <si>
    <r>
      <t xml:space="preserve">OBRA: </t>
    </r>
    <r>
      <rPr>
        <sz val="11"/>
        <rFont val="Arial"/>
        <family val="2"/>
      </rPr>
      <t>PINTURA INTERNA E EXTERNA DA E.M.E.F PROF. IVONE SALETE
 PERUZZOLO DEMARTINI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</si>
</sst>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85">
    <xf numFmtId="0" fontId="0" fillId="0" borderId="0" xfId="0"/>
    <xf numFmtId="0" fontId="4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43" fontId="4" fillId="0" borderId="0" xfId="1" applyFont="1" applyFill="1" applyBorder="1" applyAlignment="1">
      <alignment horizontal="center" vertical="center" wrapText="1"/>
    </xf>
    <xf numFmtId="43" fontId="4" fillId="0" borderId="5" xfId="1" applyFont="1" applyFill="1" applyBorder="1" applyAlignment="1">
      <alignment horizontal="center" vertical="center" wrapText="1"/>
    </xf>
    <xf numFmtId="164" fontId="4" fillId="0" borderId="5" xfId="3" applyFont="1" applyFill="1" applyBorder="1" applyAlignment="1">
      <alignment horizontal="left" vertical="center"/>
    </xf>
    <xf numFmtId="164" fontId="2" fillId="0" borderId="0" xfId="3" applyFont="1" applyFill="1" applyBorder="1" applyAlignment="1">
      <alignment vertical="center"/>
    </xf>
    <xf numFmtId="164" fontId="2" fillId="0" borderId="0" xfId="4" applyFont="1" applyFill="1" applyBorder="1" applyAlignment="1">
      <alignment horizontal="right" vertical="center"/>
    </xf>
    <xf numFmtId="43" fontId="2" fillId="0" borderId="0" xfId="1" applyFont="1" applyFill="1" applyBorder="1" applyAlignment="1">
      <alignment vertical="center"/>
    </xf>
    <xf numFmtId="43" fontId="2" fillId="0" borderId="5" xfId="1" applyFont="1" applyFill="1" applyBorder="1" applyAlignment="1">
      <alignment vertical="center"/>
    </xf>
    <xf numFmtId="0" fontId="4" fillId="0" borderId="6" xfId="2" applyFont="1" applyBorder="1" applyAlignment="1">
      <alignment horizontal="center"/>
    </xf>
    <xf numFmtId="0" fontId="4" fillId="0" borderId="7" xfId="2" applyFont="1" applyBorder="1" applyAlignment="1">
      <alignment horizontal="center"/>
    </xf>
    <xf numFmtId="0" fontId="4" fillId="0" borderId="7" xfId="2" applyFont="1" applyBorder="1" applyAlignment="1">
      <alignment horizontal="left" vertical="center"/>
    </xf>
    <xf numFmtId="0" fontId="4" fillId="0" borderId="7" xfId="2" applyFont="1" applyBorder="1" applyAlignment="1">
      <alignment horizontal="center" vertical="center"/>
    </xf>
    <xf numFmtId="164" fontId="4" fillId="0" borderId="7" xfId="4" applyFont="1" applyFill="1" applyBorder="1" applyAlignment="1">
      <alignment horizontal="center" vertical="center"/>
    </xf>
    <xf numFmtId="43" fontId="4" fillId="0" borderId="7" xfId="1" applyFont="1" applyFill="1" applyBorder="1" applyAlignment="1">
      <alignment horizontal="right" vertical="center"/>
    </xf>
    <xf numFmtId="43" fontId="4" fillId="0" borderId="8" xfId="1" applyFont="1" applyFill="1" applyBorder="1" applyAlignment="1">
      <alignment horizontal="right" vertical="center"/>
    </xf>
    <xf numFmtId="49" fontId="4" fillId="2" borderId="12" xfId="2" applyNumberFormat="1" applyFont="1" applyFill="1" applyBorder="1" applyAlignment="1">
      <alignment horizontal="center" vertical="center"/>
    </xf>
    <xf numFmtId="49" fontId="4" fillId="2" borderId="13" xfId="2" applyNumberFormat="1" applyFont="1" applyFill="1" applyBorder="1" applyAlignment="1">
      <alignment horizontal="center" vertical="center"/>
    </xf>
    <xf numFmtId="164" fontId="4" fillId="2" borderId="13" xfId="4" applyFont="1" applyFill="1" applyBorder="1" applyAlignment="1">
      <alignment horizontal="center" vertical="center"/>
    </xf>
    <xf numFmtId="43" fontId="4" fillId="2" borderId="13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4" borderId="17" xfId="2" applyFill="1" applyBorder="1" applyAlignment="1">
      <alignment horizontal="center" vertical="center"/>
    </xf>
    <xf numFmtId="0" fontId="2" fillId="4" borderId="17" xfId="5" applyFill="1" applyBorder="1" applyAlignment="1">
      <alignment vertical="center" wrapText="1"/>
    </xf>
    <xf numFmtId="165" fontId="2" fillId="4" borderId="17" xfId="1" applyNumberFormat="1" applyFont="1" applyFill="1" applyBorder="1" applyAlignment="1">
      <alignment horizontal="center" vertical="center"/>
    </xf>
    <xf numFmtId="164" fontId="2" fillId="4" borderId="17" xfId="4" applyFont="1" applyFill="1" applyBorder="1" applyAlignment="1">
      <alignment horizontal="center" vertical="center"/>
    </xf>
    <xf numFmtId="43" fontId="4" fillId="2" borderId="18" xfId="1" applyFont="1" applyFill="1" applyBorder="1" applyAlignment="1">
      <alignment horizontal="center" vertical="center" wrapText="1"/>
    </xf>
    <xf numFmtId="0" fontId="2" fillId="4" borderId="17" xfId="5" applyFill="1" applyBorder="1" applyAlignment="1">
      <alignment horizontal="center" vertical="center"/>
    </xf>
    <xf numFmtId="165" fontId="2" fillId="4" borderId="17" xfId="5" applyNumberFormat="1" applyFill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2" fillId="0" borderId="0" xfId="5"/>
    <xf numFmtId="0" fontId="6" fillId="5" borderId="19" xfId="5" applyFont="1" applyFill="1" applyBorder="1" applyAlignment="1">
      <alignment horizontal="center"/>
    </xf>
    <xf numFmtId="0" fontId="6" fillId="5" borderId="20" xfId="5" applyFont="1" applyFill="1" applyBorder="1" applyAlignment="1">
      <alignment horizontal="center"/>
    </xf>
    <xf numFmtId="164" fontId="0" fillId="0" borderId="0" xfId="6" applyFont="1"/>
    <xf numFmtId="164" fontId="6" fillId="5" borderId="22" xfId="6" applyFont="1" applyFill="1" applyBorder="1"/>
    <xf numFmtId="10" fontId="6" fillId="5" borderId="23" xfId="5" applyNumberFormat="1" applyFont="1" applyFill="1" applyBorder="1"/>
    <xf numFmtId="164" fontId="6" fillId="5" borderId="23" xfId="5" applyNumberFormat="1" applyFont="1" applyFill="1" applyBorder="1"/>
    <xf numFmtId="0" fontId="9" fillId="0" borderId="21" xfId="5" applyFont="1" applyBorder="1" applyAlignment="1">
      <alignment horizontal="center" vertical="center"/>
    </xf>
    <xf numFmtId="0" fontId="9" fillId="4" borderId="17" xfId="5" applyFont="1" applyFill="1" applyBorder="1" applyAlignment="1">
      <alignment horizontal="left" vertical="center" wrapText="1"/>
    </xf>
    <xf numFmtId="165" fontId="9" fillId="4" borderId="17" xfId="5" applyNumberFormat="1" applyFont="1" applyFill="1" applyBorder="1" applyAlignment="1">
      <alignment horizontal="center" vertical="center"/>
    </xf>
    <xf numFmtId="10" fontId="9" fillId="0" borderId="17" xfId="5" applyNumberFormat="1" applyFont="1" applyBorder="1" applyAlignment="1">
      <alignment horizontal="center" vertical="center"/>
    </xf>
    <xf numFmtId="165" fontId="9" fillId="0" borderId="17" xfId="5" applyNumberFormat="1" applyFont="1" applyBorder="1" applyAlignment="1">
      <alignment horizontal="center" vertical="center"/>
    </xf>
    <xf numFmtId="0" fontId="9" fillId="4" borderId="17" xfId="5" applyFont="1" applyFill="1" applyBorder="1" applyAlignment="1">
      <alignment vertical="center" wrapText="1"/>
    </xf>
    <xf numFmtId="9" fontId="9" fillId="0" borderId="17" xfId="5" applyNumberFormat="1" applyFont="1" applyBorder="1" applyAlignment="1">
      <alignment horizontal="center" vertical="center"/>
    </xf>
    <xf numFmtId="0" fontId="3" fillId="0" borderId="0" xfId="2" applyFont="1" applyAlignment="1">
      <alignment vertical="center" wrapText="1"/>
    </xf>
    <xf numFmtId="164" fontId="2" fillId="0" borderId="3" xfId="6" applyFont="1" applyBorder="1" applyAlignment="1">
      <alignment horizontal="center" vertical="center"/>
    </xf>
    <xf numFmtId="164" fontId="4" fillId="0" borderId="5" xfId="6" applyFont="1" applyBorder="1" applyAlignment="1">
      <alignment horizontal="center" vertical="center"/>
    </xf>
    <xf numFmtId="0" fontId="2" fillId="4" borderId="25" xfId="5" applyFill="1" applyBorder="1" applyAlignment="1">
      <alignment horizontal="center" vertical="center"/>
    </xf>
    <xf numFmtId="0" fontId="2" fillId="4" borderId="25" xfId="2" applyFill="1" applyBorder="1" applyAlignment="1">
      <alignment horizontal="center" vertical="center"/>
    </xf>
    <xf numFmtId="0" fontId="2" fillId="4" borderId="25" xfId="5" applyFill="1" applyBorder="1" applyAlignment="1">
      <alignment vertical="center" wrapText="1"/>
    </xf>
    <xf numFmtId="164" fontId="2" fillId="4" borderId="25" xfId="4" applyFont="1" applyFill="1" applyBorder="1" applyAlignment="1">
      <alignment horizontal="center" vertical="center"/>
    </xf>
    <xf numFmtId="165" fontId="2" fillId="4" borderId="25" xfId="1" applyNumberFormat="1" applyFont="1" applyFill="1" applyBorder="1" applyAlignment="1">
      <alignment horizontal="center" vertical="center"/>
    </xf>
    <xf numFmtId="165" fontId="4" fillId="4" borderId="26" xfId="5" applyNumberFormat="1" applyFont="1" applyFill="1" applyBorder="1" applyAlignment="1">
      <alignment horizontal="center" vertical="center"/>
    </xf>
    <xf numFmtId="0" fontId="4" fillId="3" borderId="15" xfId="5" applyFont="1" applyFill="1" applyBorder="1" applyAlignment="1">
      <alignment horizontal="center" vertical="center"/>
    </xf>
    <xf numFmtId="0" fontId="4" fillId="3" borderId="11" xfId="5" applyFont="1" applyFill="1" applyBorder="1" applyAlignment="1">
      <alignment horizontal="center" vertical="center"/>
    </xf>
    <xf numFmtId="0" fontId="4" fillId="3" borderId="16" xfId="5" applyFont="1" applyFill="1" applyBorder="1" applyAlignment="1">
      <alignment horizontal="center" vertical="center"/>
    </xf>
    <xf numFmtId="0" fontId="4" fillId="4" borderId="12" xfId="5" applyFont="1" applyFill="1" applyBorder="1" applyAlignment="1">
      <alignment horizontal="center" vertical="center"/>
    </xf>
    <xf numFmtId="0" fontId="4" fillId="4" borderId="13" xfId="5" applyFont="1" applyFill="1" applyBorder="1" applyAlignment="1">
      <alignment horizontal="center" vertical="center"/>
    </xf>
    <xf numFmtId="0" fontId="4" fillId="4" borderId="22" xfId="5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164" fontId="4" fillId="0" borderId="4" xfId="3" applyFont="1" applyFill="1" applyBorder="1" applyAlignment="1">
      <alignment horizontal="left" vertical="center"/>
    </xf>
    <xf numFmtId="164" fontId="4" fillId="0" borderId="0" xfId="3" applyFont="1" applyFill="1" applyBorder="1" applyAlignment="1">
      <alignment horizontal="left" vertical="center"/>
    </xf>
    <xf numFmtId="164" fontId="6" fillId="0" borderId="9" xfId="3" applyFont="1" applyFill="1" applyBorder="1" applyAlignment="1">
      <alignment horizontal="center" vertical="center"/>
    </xf>
    <xf numFmtId="164" fontId="6" fillId="0" borderId="10" xfId="3" applyFont="1" applyFill="1" applyBorder="1" applyAlignment="1">
      <alignment horizontal="center" vertical="center"/>
    </xf>
    <xf numFmtId="164" fontId="6" fillId="0" borderId="24" xfId="3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0" xfId="5" applyFont="1" applyAlignment="1">
      <alignment horizontal="center"/>
    </xf>
    <xf numFmtId="0" fontId="6" fillId="0" borderId="6" xfId="5" applyFont="1" applyBorder="1" applyAlignment="1">
      <alignment horizontal="center" vertical="center"/>
    </xf>
    <xf numFmtId="0" fontId="6" fillId="0" borderId="7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164" fontId="6" fillId="0" borderId="4" xfId="3" applyFont="1" applyFill="1" applyBorder="1" applyAlignment="1">
      <alignment horizontal="left" vertical="center" wrapText="1"/>
    </xf>
    <xf numFmtId="164" fontId="6" fillId="0" borderId="0" xfId="3" applyFont="1" applyFill="1" applyBorder="1" applyAlignment="1">
      <alignment horizontal="left" vertical="center"/>
    </xf>
    <xf numFmtId="164" fontId="6" fillId="0" borderId="4" xfId="3" applyFont="1" applyFill="1" applyBorder="1" applyAlignment="1">
      <alignment horizontal="left" vertical="center"/>
    </xf>
    <xf numFmtId="0" fontId="6" fillId="5" borderId="12" xfId="5" applyFont="1" applyFill="1" applyBorder="1" applyAlignment="1">
      <alignment horizontal="center"/>
    </xf>
    <xf numFmtId="0" fontId="6" fillId="5" borderId="18" xfId="5" applyFont="1" applyFill="1" applyBorder="1" applyAlignment="1">
      <alignment horizontal="center"/>
    </xf>
    <xf numFmtId="0" fontId="6" fillId="0" borderId="0" xfId="5" applyFont="1" applyAlignment="1">
      <alignment horizontal="center"/>
    </xf>
  </cellXfs>
  <cellStyles count="7">
    <cellStyle name="Normal" xfId="0" builtinId="0"/>
    <cellStyle name="Normal 2" xfId="2" xr:uid="{C10B0C90-AB1A-437E-8EAC-242F9BCD9EC6}"/>
    <cellStyle name="Normal 2 2 2" xfId="5" xr:uid="{EEA01B5B-4321-4F4D-A0DE-6A563DAC3292}"/>
    <cellStyle name="Vírgula" xfId="1" builtinId="3"/>
    <cellStyle name="Vírgula 2 2 2" xfId="6" xr:uid="{56712D46-2FC1-4543-BFA6-058737484FB2}"/>
    <cellStyle name="Vírgula 4" xfId="3" xr:uid="{902A74E9-B9B1-47AA-B476-F82D019F895D}"/>
    <cellStyle name="Vírgula 5" xfId="4" xr:uid="{4C0EAE58-2A81-4D79-9378-52E97927994E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6601B-41A3-4311-8326-DBBF096A12F3}">
  <sheetPr>
    <pageSetUpPr fitToPage="1"/>
  </sheetPr>
  <dimension ref="C2:J24"/>
  <sheetViews>
    <sheetView tabSelected="1" topLeftCell="A17" workbookViewId="0">
      <selection activeCell="F22" sqref="F22"/>
    </sheetView>
  </sheetViews>
  <sheetFormatPr defaultRowHeight="15" x14ac:dyDescent="0.25"/>
  <cols>
    <col min="6" max="6" width="38" customWidth="1"/>
    <col min="9" max="9" width="15.42578125" customWidth="1"/>
    <col min="10" max="10" width="21.7109375" customWidth="1"/>
  </cols>
  <sheetData>
    <row r="2" spans="3:10" ht="15.75" thickBot="1" x14ac:dyDescent="0.3"/>
    <row r="3" spans="3:10" x14ac:dyDescent="0.25">
      <c r="C3" s="60" t="s">
        <v>0</v>
      </c>
      <c r="D3" s="61"/>
      <c r="E3" s="61"/>
      <c r="F3" s="61"/>
      <c r="G3" s="61"/>
      <c r="H3" s="61"/>
      <c r="I3" s="61"/>
      <c r="J3" s="62"/>
    </row>
    <row r="4" spans="3:10" x14ac:dyDescent="0.25">
      <c r="C4" s="63"/>
      <c r="D4" s="64"/>
      <c r="E4" s="64"/>
      <c r="F4" s="64"/>
      <c r="G4" s="64"/>
      <c r="H4" s="64"/>
      <c r="I4" s="64"/>
      <c r="J4" s="65"/>
    </row>
    <row r="5" spans="3:10" ht="15.75" thickBot="1" x14ac:dyDescent="0.3">
      <c r="C5" s="66"/>
      <c r="D5" s="67"/>
      <c r="E5" s="67"/>
      <c r="F5" s="67"/>
      <c r="G5" s="67"/>
      <c r="H5" s="67"/>
      <c r="I5" s="67"/>
      <c r="J5" s="68"/>
    </row>
    <row r="6" spans="3:10" x14ac:dyDescent="0.25">
      <c r="C6" s="1"/>
      <c r="D6" s="2"/>
      <c r="E6" s="2"/>
      <c r="F6" s="2"/>
      <c r="G6" s="2"/>
      <c r="H6" s="2"/>
      <c r="I6" s="3"/>
      <c r="J6" s="4"/>
    </row>
    <row r="7" spans="3:10" x14ac:dyDescent="0.25">
      <c r="C7" s="69" t="s">
        <v>12</v>
      </c>
      <c r="D7" s="70"/>
      <c r="E7" s="70"/>
      <c r="F7" s="70"/>
      <c r="G7" s="70"/>
      <c r="H7" s="70"/>
      <c r="I7" s="70"/>
      <c r="J7" s="5"/>
    </row>
    <row r="8" spans="3:10" x14ac:dyDescent="0.25">
      <c r="C8" s="69" t="s">
        <v>1</v>
      </c>
      <c r="D8" s="70"/>
      <c r="E8" s="70"/>
      <c r="F8" s="70"/>
      <c r="G8" s="6"/>
      <c r="H8" s="7"/>
      <c r="I8" s="8"/>
      <c r="J8" s="9"/>
    </row>
    <row r="9" spans="3:10" x14ac:dyDescent="0.25">
      <c r="C9" s="71"/>
      <c r="D9" s="72"/>
      <c r="E9" s="72"/>
      <c r="F9" s="72"/>
      <c r="G9" s="72"/>
      <c r="H9" s="72"/>
      <c r="I9" s="72"/>
      <c r="J9" s="73"/>
    </row>
    <row r="10" spans="3:10" x14ac:dyDescent="0.25">
      <c r="C10" s="71" t="s">
        <v>2</v>
      </c>
      <c r="D10" s="72"/>
      <c r="E10" s="72"/>
      <c r="F10" s="72"/>
      <c r="G10" s="72"/>
      <c r="H10" s="72"/>
      <c r="I10" s="72"/>
      <c r="J10" s="73"/>
    </row>
    <row r="11" spans="3:10" ht="15.75" thickBot="1" x14ac:dyDescent="0.3">
      <c r="C11" s="10"/>
      <c r="D11" s="11"/>
      <c r="E11" s="11"/>
      <c r="F11" s="12"/>
      <c r="G11" s="13"/>
      <c r="H11" s="14"/>
      <c r="I11" s="15"/>
      <c r="J11" s="16"/>
    </row>
    <row r="12" spans="3:10" ht="26.25" thickBot="1" x14ac:dyDescent="0.3">
      <c r="C12" s="17" t="s">
        <v>3</v>
      </c>
      <c r="D12" s="18" t="s">
        <v>4</v>
      </c>
      <c r="E12" s="18" t="s">
        <v>5</v>
      </c>
      <c r="F12" s="18" t="s">
        <v>6</v>
      </c>
      <c r="G12" s="18" t="s">
        <v>7</v>
      </c>
      <c r="H12" s="19" t="s">
        <v>8</v>
      </c>
      <c r="I12" s="20" t="s">
        <v>13</v>
      </c>
      <c r="J12" s="26" t="s">
        <v>9</v>
      </c>
    </row>
    <row r="13" spans="3:10" x14ac:dyDescent="0.25">
      <c r="C13" s="74"/>
      <c r="D13" s="74"/>
      <c r="E13" s="74"/>
      <c r="F13" s="21"/>
      <c r="G13" s="74"/>
      <c r="H13" s="74"/>
      <c r="I13" s="74"/>
      <c r="J13" s="74"/>
    </row>
    <row r="14" spans="3:10" x14ac:dyDescent="0.25">
      <c r="C14" s="54" t="s">
        <v>25</v>
      </c>
      <c r="D14" s="55"/>
      <c r="E14" s="55"/>
      <c r="F14" s="55"/>
      <c r="G14" s="55"/>
      <c r="H14" s="55"/>
      <c r="I14" s="55"/>
      <c r="J14" s="56"/>
    </row>
    <row r="15" spans="3:10" ht="48" customHeight="1" x14ac:dyDescent="0.25">
      <c r="C15" s="27" t="s">
        <v>17</v>
      </c>
      <c r="D15" s="27" t="s">
        <v>10</v>
      </c>
      <c r="E15" s="27">
        <v>99814</v>
      </c>
      <c r="F15" s="23" t="s">
        <v>20</v>
      </c>
      <c r="G15" s="27" t="s">
        <v>11</v>
      </c>
      <c r="H15" s="27">
        <v>781.3</v>
      </c>
      <c r="I15" s="28">
        <v>1.71</v>
      </c>
      <c r="J15" s="28">
        <f>PRODUCT(I15*H15)</f>
        <v>1336.0229999999999</v>
      </c>
    </row>
    <row r="16" spans="3:10" ht="41.25" customHeight="1" x14ac:dyDescent="0.25">
      <c r="C16" s="27" t="s">
        <v>18</v>
      </c>
      <c r="D16" s="27" t="s">
        <v>10</v>
      </c>
      <c r="E16" s="27">
        <v>96130</v>
      </c>
      <c r="F16" s="23" t="s">
        <v>23</v>
      </c>
      <c r="G16" s="27" t="s">
        <v>11</v>
      </c>
      <c r="H16" s="27">
        <v>781.3</v>
      </c>
      <c r="I16" s="28">
        <v>20.76</v>
      </c>
      <c r="J16" s="28">
        <f>PRODUCT(I16*H16)</f>
        <v>16219.788</v>
      </c>
    </row>
    <row r="17" spans="3:10" ht="48" customHeight="1" x14ac:dyDescent="0.25">
      <c r="C17" s="27" t="s">
        <v>21</v>
      </c>
      <c r="D17" s="22" t="s">
        <v>10</v>
      </c>
      <c r="E17" s="22">
        <v>88495</v>
      </c>
      <c r="F17" s="23" t="s">
        <v>19</v>
      </c>
      <c r="G17" s="22" t="s">
        <v>11</v>
      </c>
      <c r="H17" s="25">
        <v>1707.73</v>
      </c>
      <c r="I17" s="24">
        <v>12.67</v>
      </c>
      <c r="J17" s="24">
        <f>PRODUCT(I17*H17)</f>
        <v>21636.9391</v>
      </c>
    </row>
    <row r="18" spans="3:10" ht="48" customHeight="1" x14ac:dyDescent="0.25">
      <c r="C18" s="27" t="s">
        <v>22</v>
      </c>
      <c r="D18" s="22" t="s">
        <v>10</v>
      </c>
      <c r="E18" s="22">
        <v>95626</v>
      </c>
      <c r="F18" s="23" t="s">
        <v>14</v>
      </c>
      <c r="G18" s="22" t="s">
        <v>11</v>
      </c>
      <c r="H18" s="25">
        <v>781.3</v>
      </c>
      <c r="I18" s="24">
        <v>17.18</v>
      </c>
      <c r="J18" s="24">
        <f>PRODUCT(I18*H18)</f>
        <v>13422.733999999999</v>
      </c>
    </row>
    <row r="19" spans="3:10" ht="48" customHeight="1" thickBot="1" x14ac:dyDescent="0.3">
      <c r="C19" s="48" t="s">
        <v>24</v>
      </c>
      <c r="D19" s="48" t="s">
        <v>10</v>
      </c>
      <c r="E19" s="49">
        <v>104641</v>
      </c>
      <c r="F19" s="50" t="s">
        <v>15</v>
      </c>
      <c r="G19" s="49" t="s">
        <v>11</v>
      </c>
      <c r="H19" s="51">
        <v>1707.73</v>
      </c>
      <c r="I19" s="52">
        <v>10.26</v>
      </c>
      <c r="J19" s="52">
        <f>PRODUCT(I19*H19)</f>
        <v>17521.309799999999</v>
      </c>
    </row>
    <row r="20" spans="3:10" ht="27" customHeight="1" thickBot="1" x14ac:dyDescent="0.3">
      <c r="C20" s="57" t="s">
        <v>16</v>
      </c>
      <c r="D20" s="58"/>
      <c r="E20" s="58"/>
      <c r="F20" s="58"/>
      <c r="G20" s="58"/>
      <c r="H20" s="58"/>
      <c r="I20" s="59"/>
      <c r="J20" s="53">
        <f>SUM(J15:J19)</f>
        <v>70136.793900000004</v>
      </c>
    </row>
    <row r="24" spans="3:10" x14ac:dyDescent="0.25">
      <c r="I24" s="84" t="s">
        <v>29</v>
      </c>
      <c r="J24" s="84"/>
    </row>
  </sheetData>
  <mergeCells count="10">
    <mergeCell ref="I24:J24"/>
    <mergeCell ref="C14:J14"/>
    <mergeCell ref="C20:I20"/>
    <mergeCell ref="C3:J5"/>
    <mergeCell ref="C7:I7"/>
    <mergeCell ref="C8:F8"/>
    <mergeCell ref="C10:J10"/>
    <mergeCell ref="C13:E13"/>
    <mergeCell ref="G13:J13"/>
    <mergeCell ref="C9:J9"/>
  </mergeCells>
  <phoneticPr fontId="7" type="noConversion"/>
  <conditionalFormatting sqref="H12:J12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31246-9A4F-4424-A9EC-C287362319D5}">
  <dimension ref="D3:I24"/>
  <sheetViews>
    <sheetView topLeftCell="A16" workbookViewId="0">
      <selection activeCell="G24" sqref="G24:H24"/>
    </sheetView>
  </sheetViews>
  <sheetFormatPr defaultRowHeight="15" x14ac:dyDescent="0.25"/>
  <cols>
    <col min="4" max="4" width="14.42578125" customWidth="1"/>
    <col min="5" max="5" width="34.7109375" customWidth="1"/>
    <col min="6" max="6" width="20.28515625" customWidth="1"/>
    <col min="7" max="7" width="15.140625" customWidth="1"/>
    <col min="8" max="8" width="12.28515625" customWidth="1"/>
  </cols>
  <sheetData>
    <row r="3" spans="4:9" ht="15.75" thickBot="1" x14ac:dyDescent="0.3"/>
    <row r="4" spans="4:9" ht="15" customHeight="1" x14ac:dyDescent="0.25">
      <c r="D4" s="60" t="s">
        <v>0</v>
      </c>
      <c r="E4" s="61"/>
      <c r="F4" s="61"/>
      <c r="G4" s="61"/>
      <c r="H4" s="62"/>
      <c r="I4" s="45"/>
    </row>
    <row r="5" spans="4:9" ht="15" customHeight="1" x14ac:dyDescent="0.25">
      <c r="D5" s="63"/>
      <c r="E5" s="64"/>
      <c r="F5" s="64"/>
      <c r="G5" s="64"/>
      <c r="H5" s="65"/>
      <c r="I5" s="45"/>
    </row>
    <row r="6" spans="4:9" ht="15.75" customHeight="1" thickBot="1" x14ac:dyDescent="0.3">
      <c r="D6" s="66"/>
      <c r="E6" s="67"/>
      <c r="F6" s="67"/>
      <c r="G6" s="67"/>
      <c r="H6" s="68"/>
      <c r="I6" s="45"/>
    </row>
    <row r="7" spans="4:9" x14ac:dyDescent="0.25">
      <c r="D7" s="29"/>
      <c r="E7" s="30"/>
      <c r="F7" s="30"/>
      <c r="G7" s="30"/>
      <c r="H7" s="46"/>
      <c r="I7" s="31"/>
    </row>
    <row r="8" spans="4:9" ht="29.25" customHeight="1" x14ac:dyDescent="0.25">
      <c r="D8" s="79" t="s">
        <v>31</v>
      </c>
      <c r="E8" s="80"/>
      <c r="F8" s="80"/>
      <c r="G8" s="80"/>
      <c r="H8" s="47"/>
      <c r="I8" s="31"/>
    </row>
    <row r="9" spans="4:9" x14ac:dyDescent="0.25">
      <c r="D9" s="81" t="s">
        <v>30</v>
      </c>
      <c r="E9" s="80"/>
      <c r="F9" s="80"/>
      <c r="G9" s="80"/>
      <c r="H9" s="47"/>
      <c r="I9" s="31"/>
    </row>
    <row r="10" spans="4:9" ht="15.75" thickBot="1" x14ac:dyDescent="0.3">
      <c r="D10" s="76"/>
      <c r="E10" s="77"/>
      <c r="F10" s="77"/>
      <c r="G10" s="77"/>
      <c r="H10" s="78"/>
      <c r="I10" s="31"/>
    </row>
    <row r="11" spans="4:9" ht="15.75" thickBot="1" x14ac:dyDescent="0.3">
      <c r="D11" s="76" t="s">
        <v>26</v>
      </c>
      <c r="E11" s="77"/>
      <c r="F11" s="77"/>
      <c r="G11" s="77"/>
      <c r="H11" s="78"/>
      <c r="I11" s="31"/>
    </row>
    <row r="12" spans="4:9" ht="15.75" thickBot="1" x14ac:dyDescent="0.3">
      <c r="D12" s="31"/>
      <c r="E12" s="31"/>
      <c r="F12" s="31"/>
      <c r="G12" s="31"/>
      <c r="H12" s="31"/>
      <c r="I12" s="31"/>
    </row>
    <row r="13" spans="4:9" x14ac:dyDescent="0.25">
      <c r="D13" s="32" t="s">
        <v>3</v>
      </c>
      <c r="E13" s="33" t="s">
        <v>6</v>
      </c>
      <c r="F13" s="33" t="s">
        <v>27</v>
      </c>
      <c r="G13" s="33" t="s">
        <v>28</v>
      </c>
      <c r="H13" s="33">
        <v>1</v>
      </c>
      <c r="I13" s="31"/>
    </row>
    <row r="14" spans="4:9" ht="36" x14ac:dyDescent="0.25">
      <c r="D14" s="38">
        <v>1</v>
      </c>
      <c r="E14" s="39" t="s">
        <v>20</v>
      </c>
      <c r="F14" s="40">
        <v>1336.02</v>
      </c>
      <c r="G14" s="41">
        <f>F14/F20</f>
        <v>1.9048775970499934E-2</v>
      </c>
      <c r="H14" s="44">
        <v>1</v>
      </c>
      <c r="I14" s="31"/>
    </row>
    <row r="15" spans="4:9" ht="36" x14ac:dyDescent="0.25">
      <c r="D15" s="38">
        <v>2</v>
      </c>
      <c r="E15" s="39" t="s">
        <v>23</v>
      </c>
      <c r="F15" s="42">
        <v>16219.79</v>
      </c>
      <c r="G15" s="41">
        <f>F15/F20</f>
        <v>0.23125937186460918</v>
      </c>
      <c r="H15" s="44">
        <v>1</v>
      </c>
      <c r="I15" s="31"/>
    </row>
    <row r="16" spans="4:9" ht="36" x14ac:dyDescent="0.25">
      <c r="D16" s="38">
        <v>3</v>
      </c>
      <c r="E16" s="43" t="s">
        <v>19</v>
      </c>
      <c r="F16" s="42">
        <v>21636.94</v>
      </c>
      <c r="G16" s="41">
        <f>F16/F20</f>
        <v>0.3084962970218626</v>
      </c>
      <c r="H16" s="44">
        <v>1</v>
      </c>
      <c r="I16" s="31"/>
    </row>
    <row r="17" spans="4:9" ht="45" customHeight="1" x14ac:dyDescent="0.25">
      <c r="D17" s="38">
        <v>4</v>
      </c>
      <c r="E17" s="43" t="s">
        <v>14</v>
      </c>
      <c r="F17" s="42">
        <v>13422.73</v>
      </c>
      <c r="G17" s="41">
        <f>F17/F20</f>
        <v>0.19137930321590141</v>
      </c>
      <c r="H17" s="44">
        <v>1</v>
      </c>
      <c r="I17" s="31"/>
    </row>
    <row r="18" spans="4:9" ht="36" x14ac:dyDescent="0.25">
      <c r="D18" s="38">
        <v>5</v>
      </c>
      <c r="E18" s="43" t="s">
        <v>15</v>
      </c>
      <c r="F18" s="42">
        <v>17521.310000000001</v>
      </c>
      <c r="G18" s="41">
        <f>F18/F20</f>
        <v>0.24981625192712703</v>
      </c>
      <c r="H18" s="44">
        <v>1</v>
      </c>
      <c r="I18" s="31"/>
    </row>
    <row r="19" spans="4:9" ht="15.75" thickBot="1" x14ac:dyDescent="0.3">
      <c r="D19" s="31"/>
      <c r="E19" s="31"/>
      <c r="F19" s="34"/>
      <c r="G19" s="31"/>
      <c r="H19" s="31"/>
      <c r="I19" s="31"/>
    </row>
    <row r="20" spans="4:9" ht="15.75" thickBot="1" x14ac:dyDescent="0.3">
      <c r="D20" s="82" t="s">
        <v>16</v>
      </c>
      <c r="E20" s="83"/>
      <c r="F20" s="35">
        <f>SUM(F14:F18)</f>
        <v>70136.789999999994</v>
      </c>
      <c r="G20" s="36">
        <f>SUM(G14:G19)</f>
        <v>1.0000000000000002</v>
      </c>
      <c r="H20" s="37">
        <f>SUM(H14*F14)+(H15*F15)+(H16*F16)+(H17*F17)+(H18*F18)</f>
        <v>70136.789999999994</v>
      </c>
      <c r="I20" s="31"/>
    </row>
    <row r="21" spans="4:9" x14ac:dyDescent="0.25">
      <c r="D21" s="31"/>
      <c r="E21" s="31"/>
      <c r="F21" s="31"/>
      <c r="G21" s="75"/>
      <c r="H21" s="75"/>
      <c r="I21" s="31"/>
    </row>
    <row r="22" spans="4:9" x14ac:dyDescent="0.25">
      <c r="D22" s="31"/>
      <c r="E22" s="31"/>
      <c r="F22" s="31"/>
      <c r="G22" s="75"/>
      <c r="H22" s="75"/>
      <c r="I22" s="31"/>
    </row>
    <row r="23" spans="4:9" x14ac:dyDescent="0.25">
      <c r="D23" s="31"/>
      <c r="E23" s="31"/>
      <c r="F23" s="31"/>
      <c r="G23" s="31"/>
      <c r="H23" s="31"/>
      <c r="I23" s="31"/>
    </row>
    <row r="24" spans="4:9" x14ac:dyDescent="0.25">
      <c r="D24" s="31"/>
      <c r="E24" s="31"/>
      <c r="F24" s="31"/>
      <c r="G24" s="75" t="s">
        <v>29</v>
      </c>
      <c r="H24" s="75"/>
      <c r="I24" s="31"/>
    </row>
  </sheetData>
  <mergeCells count="9">
    <mergeCell ref="G21:H21"/>
    <mergeCell ref="G22:H22"/>
    <mergeCell ref="G24:H24"/>
    <mergeCell ref="D10:H10"/>
    <mergeCell ref="D4:H6"/>
    <mergeCell ref="D8:G8"/>
    <mergeCell ref="D9:G9"/>
    <mergeCell ref="D11:H11"/>
    <mergeCell ref="D20:E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Natan</dc:creator>
  <cp:lastModifiedBy>Natan</cp:lastModifiedBy>
  <cp:lastPrinted>2026-01-08T13:54:08Z</cp:lastPrinted>
  <dcterms:created xsi:type="dcterms:W3CDTF">2026-01-07T13:23:17Z</dcterms:created>
  <dcterms:modified xsi:type="dcterms:W3CDTF">2026-01-08T13:54:19Z</dcterms:modified>
</cp:coreProperties>
</file>